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L3" i="1"/>
  <c r="AK3"/>
  <c r="AJ3"/>
  <c r="AF3"/>
  <c r="AI3"/>
  <c r="AH3"/>
  <c r="AG3"/>
  <c r="AE3"/>
  <c r="AE2"/>
  <c r="AD3"/>
  <c r="AC3"/>
  <c r="AC2"/>
  <c r="AB3"/>
  <c r="AA3"/>
  <c r="AA2"/>
  <c r="Z3"/>
  <c r="Y3"/>
  <c r="Y2"/>
  <c r="X3"/>
  <c r="W3"/>
  <c r="W2"/>
</calcChain>
</file>

<file path=xl/comments1.xml><?xml version="1.0" encoding="utf-8"?>
<comments xmlns="http://schemas.openxmlformats.org/spreadsheetml/2006/main">
  <authors>
    <author>Elena</author>
  </authors>
  <commentList>
    <comment ref="I1" authorId="0">
      <text>
        <r>
          <rPr>
            <b/>
            <sz val="9"/>
            <color indexed="81"/>
            <rFont val="Tahoma"/>
            <charset val="1"/>
          </rPr>
          <t>Elena: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<sst xmlns="http://schemas.openxmlformats.org/spreadsheetml/2006/main" count="38" uniqueCount="38">
  <si>
    <t>hw1</t>
  </si>
  <si>
    <t>hw2</t>
  </si>
  <si>
    <t>hw3</t>
  </si>
  <si>
    <t>hw4</t>
  </si>
  <si>
    <t>hw5</t>
  </si>
  <si>
    <t>journal1</t>
  </si>
  <si>
    <t>journal2</t>
  </si>
  <si>
    <t>journal3</t>
  </si>
  <si>
    <t>journal4</t>
  </si>
  <si>
    <t>lab1</t>
  </si>
  <si>
    <t>lab2</t>
  </si>
  <si>
    <t>lab3</t>
  </si>
  <si>
    <t>lab4</t>
  </si>
  <si>
    <t>essay1</t>
  </si>
  <si>
    <t>essay2</t>
  </si>
  <si>
    <t>essay3</t>
  </si>
  <si>
    <t>gw1</t>
  </si>
  <si>
    <t>sum_hw</t>
  </si>
  <si>
    <t>available points</t>
  </si>
  <si>
    <t>earned points</t>
  </si>
  <si>
    <t>perc_hw</t>
  </si>
  <si>
    <t>sum_journal</t>
  </si>
  <si>
    <t>perc_journal</t>
  </si>
  <si>
    <t>sum_lab</t>
  </si>
  <si>
    <t>perc_lab</t>
  </si>
  <si>
    <t>sum_essay</t>
  </si>
  <si>
    <t>perc_essay</t>
  </si>
  <si>
    <t>sum_gw</t>
  </si>
  <si>
    <t>late</t>
  </si>
  <si>
    <t>gw_particip</t>
  </si>
  <si>
    <t>indiv_partic</t>
  </si>
  <si>
    <t>perc_late</t>
  </si>
  <si>
    <t>perc_gwcp</t>
  </si>
  <si>
    <t>perc_indcp</t>
  </si>
  <si>
    <t>grade</t>
  </si>
  <si>
    <t>perc_gw</t>
  </si>
  <si>
    <t>available_perc</t>
  </si>
  <si>
    <t>perc_earned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</si>
</sst>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6" fontId="1" fillId="0" borderId="1" xfId="0" applyNumberFormat="1" applyFont="1" applyBorder="1"/>
    <xf numFmtId="16" fontId="1" fillId="0" borderId="2" xfId="0" applyNumberFormat="1" applyFont="1" applyFill="1" applyBorder="1"/>
    <xf numFmtId="16" fontId="1" fillId="0" borderId="0" xfId="0" applyNumberFormat="1" applyFont="1" applyBorder="1"/>
    <xf numFmtId="0" fontId="3" fillId="0" borderId="0" xfId="0" applyFont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"/>
  <sheetViews>
    <sheetView tabSelected="1" topLeftCell="O1" workbookViewId="0">
      <selection activeCell="AL2" sqref="AL2"/>
    </sheetView>
  </sheetViews>
  <sheetFormatPr defaultRowHeight="15"/>
  <cols>
    <col min="1" max="1" width="19.5703125" customWidth="1"/>
  </cols>
  <sheetData>
    <row r="1" spans="1:38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6" t="s">
        <v>28</v>
      </c>
      <c r="T1" s="6" t="s">
        <v>29</v>
      </c>
      <c r="U1" s="6" t="s">
        <v>30</v>
      </c>
      <c r="W1" s="5" t="s">
        <v>17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35</v>
      </c>
      <c r="AG1" s="5" t="s">
        <v>31</v>
      </c>
      <c r="AH1" s="5" t="s">
        <v>32</v>
      </c>
      <c r="AI1" s="5" t="s">
        <v>33</v>
      </c>
      <c r="AJ1" s="5" t="s">
        <v>37</v>
      </c>
      <c r="AK1" s="5" t="s">
        <v>36</v>
      </c>
      <c r="AL1" s="5" t="s">
        <v>34</v>
      </c>
    </row>
    <row r="2" spans="1:38">
      <c r="A2" t="s">
        <v>18</v>
      </c>
      <c r="B2" s="3">
        <v>100</v>
      </c>
      <c r="C2" s="3">
        <v>100</v>
      </c>
      <c r="D2" s="3">
        <v>100</v>
      </c>
      <c r="E2" s="3">
        <v>100</v>
      </c>
      <c r="F2" s="3">
        <v>100</v>
      </c>
      <c r="G2" s="3">
        <v>100</v>
      </c>
      <c r="H2" s="3">
        <v>100</v>
      </c>
      <c r="I2" s="3">
        <v>100</v>
      </c>
      <c r="J2" s="3">
        <v>100</v>
      </c>
      <c r="K2" s="3">
        <v>100</v>
      </c>
      <c r="L2" s="3">
        <v>100</v>
      </c>
      <c r="M2" s="3">
        <v>100</v>
      </c>
      <c r="N2" s="3">
        <v>100</v>
      </c>
      <c r="O2" s="3">
        <v>100</v>
      </c>
      <c r="P2" s="3">
        <v>100</v>
      </c>
      <c r="Q2" s="3">
        <v>100</v>
      </c>
      <c r="R2" s="3">
        <v>100</v>
      </c>
      <c r="S2" s="7">
        <v>9</v>
      </c>
      <c r="T2" s="7">
        <v>9</v>
      </c>
      <c r="U2" s="7">
        <v>5</v>
      </c>
      <c r="W2">
        <f>SUM(B2:F2)</f>
        <v>500</v>
      </c>
      <c r="Y2">
        <f>SUM(G2:J2)</f>
        <v>400</v>
      </c>
      <c r="AA2">
        <f>SUM(K2:N2)</f>
        <v>400</v>
      </c>
      <c r="AC2">
        <f>SUM(O2:Q2)</f>
        <v>300</v>
      </c>
      <c r="AE2">
        <f>SUM(R2:R2)</f>
        <v>100</v>
      </c>
    </row>
    <row r="3" spans="1:38">
      <c r="A3" t="s">
        <v>19</v>
      </c>
      <c r="B3" s="1">
        <v>100</v>
      </c>
      <c r="C3" s="1">
        <v>100</v>
      </c>
      <c r="D3" s="1">
        <v>90</v>
      </c>
      <c r="E3" s="1">
        <v>100</v>
      </c>
      <c r="F3" s="1">
        <v>100</v>
      </c>
      <c r="G3" s="1">
        <v>100</v>
      </c>
      <c r="H3" s="1">
        <v>100</v>
      </c>
      <c r="I3" s="1">
        <v>100</v>
      </c>
      <c r="J3" s="1">
        <v>80</v>
      </c>
      <c r="K3" s="1">
        <v>100</v>
      </c>
      <c r="L3" s="1">
        <v>98</v>
      </c>
      <c r="M3" s="1">
        <v>100</v>
      </c>
      <c r="N3" s="1">
        <v>100</v>
      </c>
      <c r="O3" s="1">
        <v>93</v>
      </c>
      <c r="P3" s="2">
        <v>92</v>
      </c>
      <c r="Q3" s="3">
        <v>82</v>
      </c>
      <c r="R3" s="1">
        <v>95</v>
      </c>
      <c r="S3" s="8">
        <v>8</v>
      </c>
      <c r="T3" s="8">
        <v>8</v>
      </c>
      <c r="U3" s="8">
        <v>7</v>
      </c>
      <c r="W3">
        <f>SUM(B3:F3)</f>
        <v>490</v>
      </c>
      <c r="X3">
        <f>W3/W2</f>
        <v>0.98</v>
      </c>
      <c r="Y3">
        <f>SUM(G3:J3)</f>
        <v>380</v>
      </c>
      <c r="Z3">
        <f>Y3/Y2</f>
        <v>0.95</v>
      </c>
      <c r="AA3">
        <f>SUM(K3:N3)</f>
        <v>398</v>
      </c>
      <c r="AB3">
        <f>AA3/AA2</f>
        <v>0.995</v>
      </c>
      <c r="AC3">
        <f>SUM(O3:Q3)</f>
        <v>267</v>
      </c>
      <c r="AD3">
        <f>AC3/AC2</f>
        <v>0.89</v>
      </c>
      <c r="AE3">
        <f>SUM(R3:R3)</f>
        <v>95</v>
      </c>
      <c r="AF3">
        <f>AE3/AE2</f>
        <v>0.95</v>
      </c>
      <c r="AG3">
        <f>S3/S2</f>
        <v>0.88888888888888884</v>
      </c>
      <c r="AH3">
        <f>T3/T2</f>
        <v>0.88888888888888884</v>
      </c>
      <c r="AI3">
        <f>IF(U3&gt; U2, 1, U3/U2)</f>
        <v>1</v>
      </c>
      <c r="AJ3">
        <f>((0.1*4/9)*X3 +( Z3*0.1*4/9)+AB3*0.2*4/9 + AD3*0.16*3/8+AF3*0.15*1/3+AG3*0.05*8/17+AH3*0.1*8/17+AI3*0.1*5/10)</f>
        <v>0.38786732026143789</v>
      </c>
      <c r="AK3">
        <f>0.1*4/9+0.1*4/9+0.2*4/9+0.16*3/8+0.15*1/3+0.05*8/17+0.1*8/17+0.1*5/10</f>
        <v>0.40836601307189546</v>
      </c>
      <c r="AL3">
        <f>AJ3/AK3</f>
        <v>0.94980313700384111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2013-05-01T21:32:10Z</dcterms:created>
  <dcterms:modified xsi:type="dcterms:W3CDTF">2013-05-01T21:56:34Z</dcterms:modified>
</cp:coreProperties>
</file>